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kim9/Source data/Figure 6 source data/Figure 6A source data/"/>
    </mc:Choice>
  </mc:AlternateContent>
  <xr:revisionPtr revIDLastSave="0" documentId="8_{F0E66C85-97C5-9146-8B64-472C51E7780D}" xr6:coauthVersionLast="47" xr6:coauthVersionMax="47" xr10:uidLastSave="{00000000-0000-0000-0000-000000000000}"/>
  <bookViews>
    <workbookView xWindow="20840" yWindow="2300" windowWidth="28040" windowHeight="17440" xr2:uid="{13FBC6B2-87DD-624A-A6EC-35750001440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1" l="1"/>
  <c r="K12" i="1"/>
  <c r="J12" i="1"/>
  <c r="I12" i="1"/>
  <c r="L11" i="1"/>
  <c r="L13" i="1" s="1"/>
  <c r="K11" i="1"/>
  <c r="K13" i="1" s="1"/>
  <c r="J11" i="1"/>
  <c r="J13" i="1" s="1"/>
  <c r="I11" i="1"/>
  <c r="I13" i="1" s="1"/>
  <c r="L10" i="1"/>
  <c r="K10" i="1"/>
  <c r="J10" i="1"/>
  <c r="I10" i="1"/>
  <c r="L14" i="1"/>
  <c r="J14" i="1"/>
  <c r="I14" i="1"/>
  <c r="L6" i="1"/>
  <c r="K6" i="1"/>
  <c r="J6" i="1"/>
  <c r="I6" i="1"/>
  <c r="L5" i="1"/>
  <c r="K5" i="1"/>
  <c r="J5" i="1"/>
  <c r="I5" i="1"/>
  <c r="E22" i="1"/>
  <c r="D22" i="1"/>
  <c r="C22" i="1"/>
  <c r="B22" i="1"/>
  <c r="E13" i="1"/>
  <c r="D13" i="1"/>
  <c r="C13" i="1"/>
  <c r="B13" i="1"/>
  <c r="E4" i="1"/>
  <c r="D4" i="1"/>
  <c r="C4" i="1"/>
  <c r="B4" i="1"/>
  <c r="K14" i="1" l="1"/>
</calcChain>
</file>

<file path=xl/sharedStrings.xml><?xml version="1.0" encoding="utf-8"?>
<sst xmlns="http://schemas.openxmlformats.org/spreadsheetml/2006/main" count="33" uniqueCount="9">
  <si>
    <t>Insoluble UBQLN2</t>
  </si>
  <si>
    <t>Soluble UBQLN2</t>
  </si>
  <si>
    <t>WT</t>
  </si>
  <si>
    <t>P497H</t>
  </si>
  <si>
    <t>2XALS</t>
  </si>
  <si>
    <t>4XALS</t>
  </si>
  <si>
    <t>ratio</t>
  </si>
  <si>
    <t>AVE</t>
  </si>
  <si>
    <t>STDE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</si>
</sst>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653BC-5542-6046-BC70-E9212CA8474F}">
  <dimension ref="A1:L22"/>
  <sheetViews>
    <sheetView tabSelected="1" workbookViewId="0">
      <selection activeCell="I23" sqref="I23"/>
    </sheetView>
  </sheetViews>
  <sheetFormatPr baseColWidth="10" defaultRowHeight="16" x14ac:dyDescent="0.2"/>
  <cols>
    <col min="1" max="1" width="18.33203125" customWidth="1"/>
  </cols>
  <sheetData>
    <row r="1" spans="1:12" x14ac:dyDescent="0.2">
      <c r="A1" s="1">
        <v>44023</v>
      </c>
      <c r="B1" t="s">
        <v>2</v>
      </c>
      <c r="C1" t="s">
        <v>3</v>
      </c>
      <c r="D1" t="s">
        <v>4</v>
      </c>
      <c r="E1" t="s">
        <v>5</v>
      </c>
      <c r="I1" t="s">
        <v>2</v>
      </c>
      <c r="J1" t="s">
        <v>3</v>
      </c>
      <c r="K1" t="s">
        <v>4</v>
      </c>
      <c r="L1" t="s">
        <v>5</v>
      </c>
    </row>
    <row r="2" spans="1:12" x14ac:dyDescent="0.2">
      <c r="A2" t="s">
        <v>0</v>
      </c>
      <c r="B2">
        <v>2.63E-2</v>
      </c>
      <c r="C2">
        <v>1.7100000000000001E-2</v>
      </c>
      <c r="D2">
        <v>1.2500000000000001E-2</v>
      </c>
      <c r="E2">
        <v>1.2699999999999999E-2</v>
      </c>
      <c r="H2" s="1">
        <v>44023</v>
      </c>
      <c r="I2">
        <v>3.1637194755202692E-2</v>
      </c>
      <c r="J2">
        <v>2.6924893717524802E-2</v>
      </c>
      <c r="K2">
        <v>1.8811136192626036E-2</v>
      </c>
      <c r="L2">
        <v>2.9624445999533473E-2</v>
      </c>
    </row>
    <row r="3" spans="1:12" x14ac:dyDescent="0.2">
      <c r="A3" t="s">
        <v>1</v>
      </c>
      <c r="B3">
        <v>0.80500000000000005</v>
      </c>
      <c r="C3">
        <v>0.61799999999999999</v>
      </c>
      <c r="D3">
        <v>0.65200000000000002</v>
      </c>
      <c r="E3">
        <v>0.41599999999999998</v>
      </c>
      <c r="H3" s="1">
        <v>44062</v>
      </c>
      <c r="I3">
        <v>2.0063007793069139E-2</v>
      </c>
      <c r="J3">
        <v>4.0178571428571425E-2</v>
      </c>
      <c r="K3">
        <v>1.0940919037199126E-2</v>
      </c>
      <c r="L3">
        <v>1.2150026413100897E-2</v>
      </c>
    </row>
    <row r="4" spans="1:12" x14ac:dyDescent="0.2">
      <c r="A4" t="s">
        <v>6</v>
      </c>
      <c r="B4">
        <f>B2/(B2+B3)</f>
        <v>3.1637194755202692E-2</v>
      </c>
      <c r="C4">
        <f t="shared" ref="C4:E4" si="0">C2/(C2+C3)</f>
        <v>2.6924893717524802E-2</v>
      </c>
      <c r="D4">
        <f t="shared" si="0"/>
        <v>1.8811136192626036E-2</v>
      </c>
      <c r="E4">
        <f t="shared" si="0"/>
        <v>2.9624445999533473E-2</v>
      </c>
      <c r="H4" s="1">
        <v>44062</v>
      </c>
      <c r="I4">
        <v>1.4189693801344288E-2</v>
      </c>
      <c r="J4">
        <v>1.6292652935751613E-2</v>
      </c>
      <c r="K4">
        <v>1.4136904761904764E-2</v>
      </c>
      <c r="L4">
        <v>9.7393764622667172E-3</v>
      </c>
    </row>
    <row r="5" spans="1:12" x14ac:dyDescent="0.2">
      <c r="H5" t="s">
        <v>7</v>
      </c>
      <c r="I5">
        <f>AVERAGE(I2:I4)</f>
        <v>2.1963298783205371E-2</v>
      </c>
      <c r="J5">
        <f t="shared" ref="J5:L5" si="1">AVERAGE(J2:J4)</f>
        <v>2.779870602728261E-2</v>
      </c>
      <c r="K5">
        <f t="shared" si="1"/>
        <v>1.4629653330576642E-2</v>
      </c>
      <c r="L5">
        <f t="shared" si="1"/>
        <v>1.7171282958300362E-2</v>
      </c>
    </row>
    <row r="6" spans="1:12" x14ac:dyDescent="0.2">
      <c r="H6" t="s">
        <v>8</v>
      </c>
      <c r="I6">
        <f>STDEV(I2:I4)/1.732</f>
        <v>5.1256471359437221E-3</v>
      </c>
      <c r="J6">
        <f t="shared" ref="J6:L6" si="2">STDEV(J2:J4)/1.732</f>
        <v>6.9093014237438469E-3</v>
      </c>
      <c r="K6">
        <f t="shared" si="2"/>
        <v>2.2853227035085862E-3</v>
      </c>
      <c r="L6">
        <f t="shared" si="2"/>
        <v>6.2655318956878056E-3</v>
      </c>
    </row>
    <row r="9" spans="1:12" x14ac:dyDescent="0.2">
      <c r="I9" t="s">
        <v>2</v>
      </c>
      <c r="J9" t="s">
        <v>3</v>
      </c>
      <c r="K9" t="s">
        <v>4</v>
      </c>
      <c r="L9" t="s">
        <v>5</v>
      </c>
    </row>
    <row r="10" spans="1:12" x14ac:dyDescent="0.2">
      <c r="A10" s="1">
        <v>44062</v>
      </c>
      <c r="B10" t="s">
        <v>2</v>
      </c>
      <c r="C10" t="s">
        <v>3</v>
      </c>
      <c r="D10" t="s">
        <v>4</v>
      </c>
      <c r="E10" t="s">
        <v>5</v>
      </c>
      <c r="H10" s="1">
        <v>44023</v>
      </c>
      <c r="I10">
        <f>I2*100</f>
        <v>3.1637194755202693</v>
      </c>
      <c r="J10">
        <f t="shared" ref="J10:L10" si="3">J2*100</f>
        <v>2.69248937175248</v>
      </c>
      <c r="K10">
        <f t="shared" si="3"/>
        <v>1.8811136192626037</v>
      </c>
      <c r="L10">
        <f t="shared" si="3"/>
        <v>2.9624445999533471</v>
      </c>
    </row>
    <row r="11" spans="1:12" x14ac:dyDescent="0.2">
      <c r="A11" t="s">
        <v>0</v>
      </c>
      <c r="B11">
        <v>1.2099999999999999E-3</v>
      </c>
      <c r="C11">
        <v>1.08E-3</v>
      </c>
      <c r="D11">
        <v>5.0000000000000001E-4</v>
      </c>
      <c r="E11">
        <v>4.6000000000000001E-4</v>
      </c>
      <c r="H11" s="1">
        <v>44062</v>
      </c>
      <c r="I11">
        <f t="shared" ref="I11:L11" si="4">I3*100</f>
        <v>2.0063007793069141</v>
      </c>
      <c r="J11">
        <f t="shared" si="4"/>
        <v>4.0178571428571423</v>
      </c>
      <c r="K11">
        <f t="shared" si="4"/>
        <v>1.0940919037199126</v>
      </c>
      <c r="L11">
        <f t="shared" si="4"/>
        <v>1.2150026413100896</v>
      </c>
    </row>
    <row r="12" spans="1:12" x14ac:dyDescent="0.2">
      <c r="A12" t="s">
        <v>1</v>
      </c>
      <c r="B12">
        <v>5.91E-2</v>
      </c>
      <c r="C12">
        <v>2.58E-2</v>
      </c>
      <c r="D12">
        <v>4.5199999999999997E-2</v>
      </c>
      <c r="E12">
        <v>3.7400000000000003E-2</v>
      </c>
      <c r="H12" s="1">
        <v>44062</v>
      </c>
      <c r="I12">
        <f t="shared" ref="I12:L12" si="5">I4*100</f>
        <v>1.4189693801344287</v>
      </c>
      <c r="J12">
        <f t="shared" si="5"/>
        <v>1.6292652935751613</v>
      </c>
      <c r="K12">
        <f t="shared" si="5"/>
        <v>1.4136904761904763</v>
      </c>
      <c r="L12">
        <f t="shared" si="5"/>
        <v>0.97393764622667167</v>
      </c>
    </row>
    <row r="13" spans="1:12" x14ac:dyDescent="0.2">
      <c r="A13" t="s">
        <v>6</v>
      </c>
      <c r="B13">
        <f>B11/(B11+B12)</f>
        <v>2.0063007793069139E-2</v>
      </c>
      <c r="C13">
        <f t="shared" ref="C13" si="6">C11/(C11+C12)</f>
        <v>4.0178571428571425E-2</v>
      </c>
      <c r="D13">
        <f t="shared" ref="D13" si="7">D11/(D11+D12)</f>
        <v>1.0940919037199126E-2</v>
      </c>
      <c r="E13">
        <f t="shared" ref="E13" si="8">E11/(E11+E12)</f>
        <v>1.2150026413100897E-2</v>
      </c>
      <c r="H13" t="s">
        <v>7</v>
      </c>
      <c r="I13">
        <f>AVERAGE(I10:I12)</f>
        <v>2.1963298783205372</v>
      </c>
      <c r="J13">
        <f t="shared" ref="J13" si="9">AVERAGE(J10:J12)</f>
        <v>2.7798706027282609</v>
      </c>
      <c r="K13">
        <f t="shared" ref="K13" si="10">AVERAGE(K10:K12)</f>
        <v>1.4629653330576644</v>
      </c>
      <c r="L13">
        <f t="shared" ref="L13" si="11">AVERAGE(L10:L12)</f>
        <v>1.717128295830036</v>
      </c>
    </row>
    <row r="14" spans="1:12" x14ac:dyDescent="0.2">
      <c r="H14" t="s">
        <v>8</v>
      </c>
      <c r="I14">
        <f>STDEV(I10:I12)/1.732</f>
        <v>0.51256471359437161</v>
      </c>
      <c r="J14">
        <f t="shared" ref="J14:L14" si="12">STDEV(J10:J12)/1.732</f>
        <v>0.69093014237438455</v>
      </c>
      <c r="K14">
        <f t="shared" si="12"/>
        <v>0.22853227035085813</v>
      </c>
      <c r="L14">
        <f t="shared" si="12"/>
        <v>0.62655318956878059</v>
      </c>
    </row>
    <row r="19" spans="1:5" x14ac:dyDescent="0.2">
      <c r="A19" s="1">
        <v>44062</v>
      </c>
      <c r="B19" t="s">
        <v>2</v>
      </c>
      <c r="C19" t="s">
        <v>3</v>
      </c>
      <c r="D19" t="s">
        <v>4</v>
      </c>
      <c r="E19" t="s">
        <v>5</v>
      </c>
    </row>
    <row r="20" spans="1:5" x14ac:dyDescent="0.2">
      <c r="A20" t="s">
        <v>0</v>
      </c>
      <c r="B20">
        <v>1.33E-3</v>
      </c>
      <c r="C20">
        <v>1.06E-3</v>
      </c>
      <c r="D20">
        <v>7.6000000000000004E-4</v>
      </c>
      <c r="E20">
        <v>5.3700000000000004E-4</v>
      </c>
    </row>
    <row r="21" spans="1:5" x14ac:dyDescent="0.2">
      <c r="A21" t="s">
        <v>1</v>
      </c>
      <c r="B21">
        <v>9.2399999999999996E-2</v>
      </c>
      <c r="C21">
        <v>6.4000000000000001E-2</v>
      </c>
      <c r="D21">
        <v>5.2999999999999999E-2</v>
      </c>
      <c r="E21">
        <v>5.4600000000000003E-2</v>
      </c>
    </row>
    <row r="22" spans="1:5" x14ac:dyDescent="0.2">
      <c r="A22" t="s">
        <v>6</v>
      </c>
      <c r="B22">
        <f>B20/(B20+B21)</f>
        <v>1.4189693801344288E-2</v>
      </c>
      <c r="C22">
        <f t="shared" ref="C22" si="13">C20/(C20+C21)</f>
        <v>1.6292652935751613E-2</v>
      </c>
      <c r="D22">
        <f t="shared" ref="D22" si="14">D20/(D20+D21)</f>
        <v>1.4136904761904764E-2</v>
      </c>
      <c r="E22">
        <f t="shared" ref="E22" si="15">E20/(E20+E21)</f>
        <v>9.7393764622667172E-3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2023-01-19T21:31:59Z</dcterms:created>
  <dcterms:modified xsi:type="dcterms:W3CDTF">2023-02-03T21:47:14Z</dcterms:modified>
</cp:coreProperties>
</file>